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sp\Google Drive\Mindful Hunter\Mindful Reviews Kickstarter\"/>
    </mc:Choice>
  </mc:AlternateContent>
  <xr:revisionPtr revIDLastSave="0" documentId="13_ncr:1_{A1FA95EA-F0AB-43F2-A840-E8267A7D1EF3}" xr6:coauthVersionLast="47" xr6:coauthVersionMax="47" xr10:uidLastSave="{00000000-0000-0000-0000-000000000000}"/>
  <bookViews>
    <workbookView xWindow="2445" yWindow="3540" windowWidth="21990" windowHeight="13395" activeTab="1" xr2:uid="{02B57492-E2CD-4786-AC4F-DE7000BD391A}"/>
  </bookViews>
  <sheets>
    <sheet name="Tent Specs" sheetId="4" r:id="rId1"/>
    <sheet name="Tent Scoring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M9" i="4"/>
  <c r="M8" i="4"/>
  <c r="M7" i="4"/>
  <c r="M6" i="4"/>
  <c r="M5" i="4"/>
  <c r="M4" i="4"/>
  <c r="M3" i="4"/>
  <c r="M2" i="4"/>
  <c r="AF3" i="6" l="1"/>
  <c r="AF4" i="6"/>
  <c r="AF5" i="6"/>
  <c r="AF6" i="6"/>
  <c r="AF7" i="6"/>
  <c r="AF8" i="6"/>
  <c r="AF9" i="6"/>
  <c r="AF10" i="6"/>
  <c r="AF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tc={62A126BA-0004-4EB1-8E72-AED742EB0970}</author>
    <author>tc={8C0C75A9-0DEB-4DCE-BFC0-77829E8A25D6}</author>
    <author>tc={35804AE3-95D4-4F21-9B95-C5095C6272E5}</author>
    <author>tc={3EE518E9-3E4A-4BD8-8D8C-C956E35516EC}</author>
    <author>tc={1BA3551C-BD60-4EB0-9597-ADF8B980A680}</author>
    <author>tc={EE321393-0650-472D-9C82-19ADFEE82089}</author>
    <author>tc={798F8172-20C4-4B07-867C-A53B7DABEF68}</author>
  </authors>
  <commentList>
    <comment ref="L5" authorId="0" shapeId="0" xr:uid="{62A126BA-0004-4EB1-8E72-AED742EB0970}">
      <text>
        <t>[Threaded comment]
Your version of Excel allows you to read this threaded comment; however, any edits to it will get removed if the file is opened in a newer version of Excel. Learn more: https://go.microsoft.com/fwlink/?linkid=870924
Comment:
    very little surface area, will slide out</t>
      </text>
    </comment>
    <comment ref="M5" authorId="1" shapeId="0" xr:uid="{8C0C75A9-0DEB-4DCE-BFC0-77829E8A25D6}">
      <text>
        <t>[Threaded comment]
Your version of Excel allows you to read this threaded comment; however, any edits to it will get removed if the file is opened in a newer version of Excel. Learn more: https://go.microsoft.com/fwlink/?linkid=870924
Comment:
    bit finicky to slide the tent poles in the two eyeltes simultaneously</t>
      </text>
    </comment>
    <comment ref="O5" authorId="2" shapeId="0" xr:uid="{35804AE3-95D4-4F21-9B95-C5095C6272E5}">
      <text>
        <t>[Threaded comment]
Your version of Excel allows you to read this threaded comment; however, any edits to it will get removed if the file is opened in a newer version of Excel. Learn more: https://go.microsoft.com/fwlink/?linkid=870924
Comment:
    shoddy poles</t>
      </text>
    </comment>
    <comment ref="P5" authorId="3" shapeId="0" xr:uid="{3EE518E9-3E4A-4BD8-8D8C-C956E35516EC}">
      <text>
        <t>[Threaded comment]
Your version of Excel allows you to read this threaded comment; however, any edits to it will get removed if the file is opened in a newer version of Excel. Learn more: https://go.microsoft.com/fwlink/?linkid=870924
Comment:
    splintered carbon pole</t>
      </text>
    </comment>
    <comment ref="O6" authorId="4" shapeId="0" xr:uid="{1BA3551C-BD60-4EB0-9597-ADF8B980A680}">
      <text>
        <t>[Threaded comment]
Your version of Excel allows you to read this threaded comment; however, any edits to it will get removed if the file is opened in a newer version of Excel. Learn more: https://go.microsoft.com/fwlink/?linkid=870924
Comment:
    Seams did not line up well with poles</t>
      </text>
    </comment>
    <comment ref="M7" authorId="5" shapeId="0" xr:uid="{EE321393-0650-472D-9C82-19ADFEE82089}">
      <text>
        <t>[Threaded comment]
Your version of Excel allows you to read this threaded comment; however, any edits to it will get removed if the file is opened in a newer version of Excel. Learn more: https://go.microsoft.com/fwlink/?linkid=870924
Comment:
    excessive guylines, but if you double them up it's more reasonable</t>
      </text>
    </comment>
    <comment ref="P7" authorId="6" shapeId="0" xr:uid="{798F8172-20C4-4B07-867C-A53B7DABEF68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overbuilt 10.65mm poles</t>
      </text>
    </comment>
  </commentList>
</comments>
</file>

<file path=xl/sharedStrings.xml><?xml version="1.0" encoding="utf-8"?>
<sst xmlns="http://schemas.openxmlformats.org/spreadsheetml/2006/main" count="152" uniqueCount="111">
  <si>
    <t>Hilleberg Niak</t>
  </si>
  <si>
    <t>Stone Glacier Skyscraper 2P</t>
  </si>
  <si>
    <t>Kuiu</t>
  </si>
  <si>
    <t>Big Agnes Copper Spur</t>
  </si>
  <si>
    <t>Sea to Summit Telos TR2</t>
  </si>
  <si>
    <t>Hilleberg Helags</t>
  </si>
  <si>
    <t>Nemo dragonfly</t>
  </si>
  <si>
    <t>VPO</t>
  </si>
  <si>
    <t>MEC</t>
  </si>
  <si>
    <t>Slingfin Portal 2</t>
  </si>
  <si>
    <t>Cost CAD</t>
  </si>
  <si>
    <t>Retailer</t>
  </si>
  <si>
    <t>Weight Total</t>
  </si>
  <si>
    <t>Weight Minimum</t>
  </si>
  <si>
    <t>Floor area sq/ft</t>
  </si>
  <si>
    <t>Length</t>
  </si>
  <si>
    <t>Narrowest</t>
  </si>
  <si>
    <t>Widest</t>
  </si>
  <si>
    <t>Height</t>
  </si>
  <si>
    <t>Freestanding</t>
  </si>
  <si>
    <t>Yes</t>
  </si>
  <si>
    <t>Floor</t>
  </si>
  <si>
    <t>20D 2500mm</t>
  </si>
  <si>
    <t>Canopy</t>
  </si>
  <si>
    <t>15D Mesh</t>
  </si>
  <si>
    <t>Fly</t>
  </si>
  <si>
    <t>Poles</t>
  </si>
  <si>
    <t>Doors</t>
  </si>
  <si>
    <t>DAC NSL 8.5mm and 9mm</t>
  </si>
  <si>
    <t>9 x 2</t>
  </si>
  <si>
    <t>Mesh</t>
  </si>
  <si>
    <t>1200mm</t>
  </si>
  <si>
    <t>Nylon</t>
  </si>
  <si>
    <t>DAC NFL and NSL</t>
  </si>
  <si>
    <t>Kuiu Mountain Star</t>
  </si>
  <si>
    <t>MSR hubba hubba</t>
  </si>
  <si>
    <t>10 x 2</t>
  </si>
  <si>
    <t>20D 1200mm</t>
  </si>
  <si>
    <t>10D Mesh</t>
  </si>
  <si>
    <t>DAC NFL 8.7 x 2</t>
  </si>
  <si>
    <t>Actual Weight</t>
  </si>
  <si>
    <t>Weight Honesty</t>
  </si>
  <si>
    <t>7.5 x 2</t>
  </si>
  <si>
    <t>20D Nylon</t>
  </si>
  <si>
    <t>20D rs Nylon</t>
  </si>
  <si>
    <t>15D RS Nylon</t>
  </si>
  <si>
    <t>Easton Syclone</t>
  </si>
  <si>
    <t>675 (900)</t>
  </si>
  <si>
    <t>Hill</t>
  </si>
  <si>
    <t>DAC NSL 9mm</t>
  </si>
  <si>
    <t>Strongest</t>
  </si>
  <si>
    <t>No</t>
  </si>
  <si>
    <t>SF</t>
  </si>
  <si>
    <t>8.4 x 2</t>
  </si>
  <si>
    <t>20D 1800mm</t>
  </si>
  <si>
    <t>10D / Sil 1200mm</t>
  </si>
  <si>
    <t>DAC NFL 8.7 &amp; 9.3</t>
  </si>
  <si>
    <t>DAC 10.65 x 3</t>
  </si>
  <si>
    <t>15D Nylon</t>
  </si>
  <si>
    <t>SG</t>
  </si>
  <si>
    <t>15D 1200mm</t>
  </si>
  <si>
    <t>DAC NSL 8.73</t>
  </si>
  <si>
    <t>Vestibule sq ft</t>
  </si>
  <si>
    <t>10.8 x 2</t>
  </si>
  <si>
    <t>10.88 x 2</t>
  </si>
  <si>
    <t>8.75 x 2</t>
  </si>
  <si>
    <t>Avg width</t>
  </si>
  <si>
    <t>Ease of setup</t>
  </si>
  <si>
    <t>Stitching Quality</t>
  </si>
  <si>
    <t>Build Quality</t>
  </si>
  <si>
    <t>Pole Quality</t>
  </si>
  <si>
    <t>Practical Space</t>
  </si>
  <si>
    <t>2 pad test</t>
  </si>
  <si>
    <t>rain test</t>
  </si>
  <si>
    <t>wind test</t>
  </si>
  <si>
    <t>Practical vestibule space</t>
  </si>
  <si>
    <t>Footprints</t>
  </si>
  <si>
    <t>Zippers</t>
  </si>
  <si>
    <t>Practical floor durability</t>
  </si>
  <si>
    <t>Practical fly durability</t>
  </si>
  <si>
    <t>Ease of getting in and out (wet)</t>
  </si>
  <si>
    <t>Practical Length</t>
  </si>
  <si>
    <t>Practical Height</t>
  </si>
  <si>
    <t xml:space="preserve"> </t>
  </si>
  <si>
    <t>Breathability/No-Condensation</t>
  </si>
  <si>
    <t>Spec Height</t>
  </si>
  <si>
    <t>Spec Length</t>
  </si>
  <si>
    <t>Spec Space</t>
  </si>
  <si>
    <t>Warmth/Inverse condensation</t>
  </si>
  <si>
    <t>Spec Fly</t>
  </si>
  <si>
    <t>Spec Canopy</t>
  </si>
  <si>
    <t>Spec Floor/Waterproof rating</t>
  </si>
  <si>
    <t>Price</t>
  </si>
  <si>
    <t>Weight with scale</t>
  </si>
  <si>
    <t>Tent Pegs</t>
  </si>
  <si>
    <t>30 total categories</t>
  </si>
  <si>
    <t>20 scored categories</t>
  </si>
  <si>
    <t>Best Value</t>
  </si>
  <si>
    <t>First Place Points</t>
  </si>
  <si>
    <t>Second Place Points</t>
  </si>
  <si>
    <t>Third Place Points</t>
  </si>
  <si>
    <t>DQ because of poles</t>
  </si>
  <si>
    <t>DQ</t>
  </si>
  <si>
    <t xml:space="preserve">Slingfin Portal </t>
  </si>
  <si>
    <t>Llightest</t>
  </si>
  <si>
    <t>Best Actual 2 Man</t>
  </si>
  <si>
    <t>70D 15000mm</t>
  </si>
  <si>
    <t>10D Nylon</t>
  </si>
  <si>
    <t>20 D 1800mm</t>
  </si>
  <si>
    <t>MSR Hubba Hubba</t>
  </si>
  <si>
    <t>Nemo Dragonfly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</si>
</sst>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textRotation="45"/>
    </xf>
    <xf numFmtId="0" fontId="0" fillId="0" borderId="1" xfId="0" applyBorder="1" applyAlignment="1">
      <alignment textRotation="45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textRotation="45"/>
    </xf>
    <xf numFmtId="9" fontId="0" fillId="2" borderId="0" xfId="0" applyNumberFormat="1" applyFill="1" applyAlignment="1">
      <alignment horizontal="center"/>
    </xf>
    <xf numFmtId="9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y Nichol" id="{1675F726-E441-4C2D-98AD-C61328B40B52}" userId="add0b5f9d7aae23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" dT="2022-07-25T17:59:08.29" personId="{1675F726-E441-4C2D-98AD-C61328B40B52}" id="{62A126BA-0004-4EB1-8E72-AED742EB0970}">
    <text>very little surface area, will slide out</text>
  </threadedComment>
  <threadedComment ref="M5" dT="2022-07-25T18:00:34.73" personId="{1675F726-E441-4C2D-98AD-C61328B40B52}" id="{8C0C75A9-0DEB-4DCE-BFC0-77829E8A25D6}">
    <text>bit finicky to slide the tent poles in the two eyeltes simultaneously</text>
  </threadedComment>
  <threadedComment ref="O5" dT="2022-07-25T18:05:37.60" personId="{1675F726-E441-4C2D-98AD-C61328B40B52}" id="{35804AE3-95D4-4F21-9B95-C5095C6272E5}">
    <text>shoddy poles</text>
  </threadedComment>
  <threadedComment ref="P5" dT="2022-07-25T17:59:39.68" personId="{1675F726-E441-4C2D-98AD-C61328B40B52}" id="{3EE518E9-3E4A-4BD8-8D8C-C956E35516EC}">
    <text>splintered carbon pole</text>
  </threadedComment>
  <threadedComment ref="O6" dT="2022-07-25T18:05:53.44" personId="{1675F726-E441-4C2D-98AD-C61328B40B52}" id="{1BA3551C-BD60-4EB0-9597-ADF8B980A680}">
    <text>Seams did not line up well with poles</text>
  </threadedComment>
  <threadedComment ref="M7" dT="2022-07-25T18:01:51.11" personId="{1675F726-E441-4C2D-98AD-C61328B40B52}" id="{EE321393-0650-472D-9C82-19ADFEE82089}">
    <text>excessive guylines, but if you double them up it's more reasonable</text>
  </threadedComment>
  <threadedComment ref="P7" dT="2022-07-25T22:10:28.10" personId="{1675F726-E441-4C2D-98AD-C61328B40B52}" id="{798F8172-20C4-4B07-867C-A53B7DABEF68}">
    <text>overbuilt 10.65mm poles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2154-CC6D-4143-978C-CD4F419EC153}">
  <sheetPr>
    <pageSetUpPr fitToPage="1"/>
  </sheetPr>
  <dimension ref="A1:Y43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2" sqref="A32:P47"/>
    </sheetView>
  </sheetViews>
  <sheetFormatPr defaultRowHeight="15" x14ac:dyDescent="0.25"/>
  <cols>
    <col min="1" max="1" width="25.7109375" bestFit="1" customWidth="1"/>
    <col min="2" max="2" width="13.5703125" bestFit="1" customWidth="1"/>
    <col min="4" max="4" width="12.28515625" bestFit="1" customWidth="1"/>
    <col min="5" max="5" width="16.5703125" bestFit="1" customWidth="1"/>
    <col min="6" max="6" width="13.5703125" bestFit="1" customWidth="1"/>
    <col min="7" max="7" width="15.28515625" bestFit="1" customWidth="1"/>
    <col min="8" max="8" width="14.7109375" bestFit="1" customWidth="1"/>
    <col min="9" max="9" width="14.7109375" customWidth="1"/>
    <col min="11" max="11" width="7.28515625" bestFit="1" customWidth="1"/>
    <col min="12" max="12" width="10.28515625" bestFit="1" customWidth="1"/>
    <col min="13" max="13" width="10.28515625" customWidth="1"/>
    <col min="15" max="15" width="12.5703125" bestFit="1" customWidth="1"/>
    <col min="16" max="16" width="20.85546875" bestFit="1" customWidth="1"/>
    <col min="17" max="17" width="11.28515625" bestFit="1" customWidth="1"/>
    <col min="18" max="18" width="16.140625" bestFit="1" customWidth="1"/>
    <col min="19" max="19" width="27.7109375" bestFit="1" customWidth="1"/>
    <col min="21" max="21" width="18.140625" bestFit="1" customWidth="1"/>
  </cols>
  <sheetData>
    <row r="1" spans="1:25" x14ac:dyDescent="0.25">
      <c r="B1" s="1" t="s">
        <v>10</v>
      </c>
      <c r="C1" s="1" t="s">
        <v>11</v>
      </c>
      <c r="D1" s="1" t="s">
        <v>12</v>
      </c>
      <c r="E1" s="1" t="s">
        <v>13</v>
      </c>
      <c r="F1" s="1" t="s">
        <v>40</v>
      </c>
      <c r="G1" s="1" t="s">
        <v>41</v>
      </c>
      <c r="H1" s="1" t="s">
        <v>14</v>
      </c>
      <c r="I1" s="1" t="s">
        <v>62</v>
      </c>
      <c r="J1" s="1" t="s">
        <v>15</v>
      </c>
      <c r="K1" s="1" t="s">
        <v>17</v>
      </c>
      <c r="L1" s="1" t="s">
        <v>16</v>
      </c>
      <c r="M1" s="1" t="s">
        <v>66</v>
      </c>
      <c r="N1" s="1" t="s">
        <v>18</v>
      </c>
      <c r="O1" s="1" t="s">
        <v>19</v>
      </c>
      <c r="P1" s="1" t="s">
        <v>21</v>
      </c>
      <c r="Q1" s="1" t="s">
        <v>23</v>
      </c>
      <c r="R1" s="1" t="s">
        <v>25</v>
      </c>
      <c r="S1" s="1" t="s">
        <v>26</v>
      </c>
      <c r="T1" s="1" t="s">
        <v>27</v>
      </c>
      <c r="W1" s="1"/>
      <c r="X1" s="1"/>
      <c r="Y1" s="1"/>
    </row>
    <row r="2" spans="1:25" x14ac:dyDescent="0.25">
      <c r="A2" t="s">
        <v>3</v>
      </c>
      <c r="B2" s="1">
        <v>706</v>
      </c>
      <c r="C2" s="1" t="s">
        <v>7</v>
      </c>
      <c r="D2" s="4">
        <v>3.13</v>
      </c>
      <c r="E2" s="4">
        <v>2.69</v>
      </c>
      <c r="F2" s="1">
        <v>3.05</v>
      </c>
      <c r="G2" s="11">
        <v>1.03</v>
      </c>
      <c r="H2" s="1">
        <v>29</v>
      </c>
      <c r="I2" s="1" t="s">
        <v>29</v>
      </c>
      <c r="J2" s="1">
        <v>88</v>
      </c>
      <c r="K2" s="1">
        <v>52</v>
      </c>
      <c r="L2" s="1">
        <v>42</v>
      </c>
      <c r="M2" s="1">
        <f>(K2+L2)/2</f>
        <v>47</v>
      </c>
      <c r="N2" s="1">
        <v>40</v>
      </c>
      <c r="O2" s="1" t="s">
        <v>20</v>
      </c>
      <c r="P2" s="1" t="s">
        <v>31</v>
      </c>
      <c r="Q2" s="1" t="s">
        <v>30</v>
      </c>
      <c r="R2" s="1" t="s">
        <v>32</v>
      </c>
      <c r="S2" s="1" t="s">
        <v>33</v>
      </c>
      <c r="T2" s="1">
        <v>2</v>
      </c>
      <c r="W2" s="1"/>
      <c r="X2" s="1"/>
      <c r="Y2" s="1"/>
    </row>
    <row r="3" spans="1:25" x14ac:dyDescent="0.25">
      <c r="A3" t="s">
        <v>4</v>
      </c>
      <c r="B3" s="1">
        <v>783</v>
      </c>
      <c r="C3" s="1" t="s">
        <v>8</v>
      </c>
      <c r="D3" s="1">
        <v>3.69</v>
      </c>
      <c r="E3" s="1">
        <v>3.27</v>
      </c>
      <c r="F3" s="1">
        <v>3.6</v>
      </c>
      <c r="G3" s="11">
        <v>1.03</v>
      </c>
      <c r="H3" s="5">
        <v>28</v>
      </c>
      <c r="I3" s="1" t="s">
        <v>29</v>
      </c>
      <c r="J3" s="5">
        <v>84.5</v>
      </c>
      <c r="K3" s="1">
        <v>53</v>
      </c>
      <c r="L3" s="1">
        <v>43</v>
      </c>
      <c r="M3" s="1">
        <f t="shared" ref="M3:M10" si="0">(K3+L3)/2</f>
        <v>48</v>
      </c>
      <c r="N3" s="4">
        <v>43.5</v>
      </c>
      <c r="O3" s="1" t="s">
        <v>20</v>
      </c>
      <c r="P3" s="1" t="s">
        <v>22</v>
      </c>
      <c r="Q3" s="1" t="s">
        <v>24</v>
      </c>
      <c r="R3" s="1" t="s">
        <v>45</v>
      </c>
      <c r="S3" s="1" t="s">
        <v>28</v>
      </c>
      <c r="T3" s="1">
        <v>2</v>
      </c>
      <c r="W3" s="1"/>
      <c r="X3" s="1"/>
      <c r="Y3" s="1"/>
    </row>
    <row r="4" spans="1:25" x14ac:dyDescent="0.25">
      <c r="A4" t="s">
        <v>0</v>
      </c>
      <c r="B4" s="1">
        <v>1120</v>
      </c>
      <c r="C4" s="1" t="s">
        <v>48</v>
      </c>
      <c r="D4" s="1">
        <v>3.75</v>
      </c>
      <c r="E4" s="1">
        <v>3.31</v>
      </c>
      <c r="F4" s="1">
        <v>4</v>
      </c>
      <c r="G4" s="12">
        <v>-0.06</v>
      </c>
      <c r="H4" s="5">
        <v>28</v>
      </c>
      <c r="I4" s="1">
        <v>8.1</v>
      </c>
      <c r="J4" s="1">
        <v>86</v>
      </c>
      <c r="K4" s="1">
        <v>47</v>
      </c>
      <c r="L4" s="1">
        <v>47</v>
      </c>
      <c r="M4" s="1">
        <f>(K4+L4)/2</f>
        <v>47</v>
      </c>
      <c r="N4" s="1">
        <v>39</v>
      </c>
      <c r="O4" s="1" t="s">
        <v>20</v>
      </c>
      <c r="P4" s="4" t="s">
        <v>106</v>
      </c>
      <c r="Q4" s="1" t="s">
        <v>107</v>
      </c>
      <c r="R4" s="1" t="s">
        <v>44</v>
      </c>
      <c r="S4" s="1" t="s">
        <v>49</v>
      </c>
      <c r="T4" s="1">
        <v>1</v>
      </c>
      <c r="W4" s="1"/>
      <c r="X4" s="1"/>
      <c r="Y4" s="1"/>
    </row>
    <row r="5" spans="1:25" x14ac:dyDescent="0.25">
      <c r="A5" t="s">
        <v>35</v>
      </c>
      <c r="B5" s="4">
        <v>650</v>
      </c>
      <c r="C5" s="1" t="s">
        <v>7</v>
      </c>
      <c r="D5" s="1">
        <v>3.25</v>
      </c>
      <c r="E5" s="1">
        <v>2.88</v>
      </c>
      <c r="F5" s="1">
        <v>3.15</v>
      </c>
      <c r="G5" s="11">
        <v>1.03</v>
      </c>
      <c r="H5" s="1">
        <v>29</v>
      </c>
      <c r="I5" s="5" t="s">
        <v>42</v>
      </c>
      <c r="J5" s="1">
        <v>84</v>
      </c>
      <c r="K5" s="1">
        <v>50</v>
      </c>
      <c r="L5" s="1">
        <v>50</v>
      </c>
      <c r="M5" s="1">
        <f>(K5+L5)/2</f>
        <v>50</v>
      </c>
      <c r="N5" s="1">
        <v>40</v>
      </c>
      <c r="O5" s="1" t="s">
        <v>20</v>
      </c>
      <c r="P5" s="1" t="s">
        <v>37</v>
      </c>
      <c r="Q5" s="4" t="s">
        <v>43</v>
      </c>
      <c r="R5" s="4" t="s">
        <v>44</v>
      </c>
      <c r="S5" s="1" t="s">
        <v>46</v>
      </c>
      <c r="T5" s="1">
        <v>2</v>
      </c>
      <c r="W5" s="1"/>
      <c r="X5" s="1"/>
      <c r="Y5" s="1"/>
    </row>
    <row r="6" spans="1:25" x14ac:dyDescent="0.25">
      <c r="A6" t="s">
        <v>6</v>
      </c>
      <c r="B6" s="1">
        <v>672</v>
      </c>
      <c r="C6" s="1" t="s">
        <v>7</v>
      </c>
      <c r="D6" s="4">
        <v>3.13</v>
      </c>
      <c r="E6" s="13">
        <v>2.625</v>
      </c>
      <c r="F6" s="2">
        <v>3.15</v>
      </c>
      <c r="G6" s="14">
        <v>1</v>
      </c>
      <c r="H6" s="1">
        <v>29</v>
      </c>
      <c r="I6" s="1" t="s">
        <v>36</v>
      </c>
      <c r="J6" s="1">
        <v>88</v>
      </c>
      <c r="K6" s="1">
        <v>50</v>
      </c>
      <c r="L6" s="1">
        <v>45</v>
      </c>
      <c r="M6" s="1">
        <f t="shared" si="0"/>
        <v>47.5</v>
      </c>
      <c r="N6" s="1">
        <v>41</v>
      </c>
      <c r="O6" s="1" t="s">
        <v>20</v>
      </c>
      <c r="P6" s="1" t="s">
        <v>37</v>
      </c>
      <c r="Q6" s="1" t="s">
        <v>38</v>
      </c>
      <c r="R6" s="1" t="s">
        <v>45</v>
      </c>
      <c r="S6" s="1" t="s">
        <v>39</v>
      </c>
      <c r="T6" s="1">
        <v>2</v>
      </c>
      <c r="W6" s="1"/>
      <c r="X6" s="1"/>
      <c r="Y6" s="1"/>
    </row>
    <row r="7" spans="1:25" x14ac:dyDescent="0.25">
      <c r="A7" t="s">
        <v>1</v>
      </c>
      <c r="B7" s="1">
        <v>904</v>
      </c>
      <c r="C7" s="1" t="s">
        <v>59</v>
      </c>
      <c r="D7" s="1">
        <v>4.8</v>
      </c>
      <c r="E7" s="1">
        <v>4.18</v>
      </c>
      <c r="F7" s="1">
        <v>5</v>
      </c>
      <c r="G7" s="12">
        <v>-0.04</v>
      </c>
      <c r="H7" s="4">
        <v>32</v>
      </c>
      <c r="I7" s="4" t="s">
        <v>64</v>
      </c>
      <c r="J7" s="4">
        <v>92.25</v>
      </c>
      <c r="K7" s="1">
        <v>50</v>
      </c>
      <c r="L7" s="1">
        <v>50</v>
      </c>
      <c r="M7" s="1">
        <f>(K7+L7)/2</f>
        <v>50</v>
      </c>
      <c r="N7" s="1">
        <v>41.5</v>
      </c>
      <c r="O7" s="1" t="s">
        <v>20</v>
      </c>
      <c r="P7" s="1" t="s">
        <v>108</v>
      </c>
      <c r="Q7" s="1" t="s">
        <v>58</v>
      </c>
      <c r="R7" s="1" t="s">
        <v>45</v>
      </c>
      <c r="S7" s="4" t="s">
        <v>57</v>
      </c>
      <c r="T7" s="1">
        <v>2</v>
      </c>
      <c r="W7" s="1"/>
      <c r="X7" s="1"/>
      <c r="Y7" s="1"/>
    </row>
    <row r="8" spans="1:25" x14ac:dyDescent="0.25">
      <c r="A8" t="s">
        <v>34</v>
      </c>
      <c r="B8" s="1" t="s">
        <v>47</v>
      </c>
      <c r="C8" s="1" t="s">
        <v>2</v>
      </c>
      <c r="D8" s="1">
        <v>3.45</v>
      </c>
      <c r="E8" s="1">
        <v>3.2</v>
      </c>
      <c r="F8" s="1">
        <v>3.7</v>
      </c>
      <c r="G8" s="12">
        <v>-7.0000000000000007E-2</v>
      </c>
      <c r="H8" s="1">
        <v>29.5</v>
      </c>
      <c r="I8" s="1" t="s">
        <v>65</v>
      </c>
      <c r="J8" s="5">
        <v>84.5</v>
      </c>
      <c r="K8" s="1">
        <v>54.5</v>
      </c>
      <c r="L8" s="1">
        <v>44.5</v>
      </c>
      <c r="M8" s="1">
        <f>(K8+L8)/2</f>
        <v>49.5</v>
      </c>
      <c r="N8" s="5">
        <v>38</v>
      </c>
      <c r="O8" s="1" t="s">
        <v>20</v>
      </c>
      <c r="P8" s="1" t="s">
        <v>37</v>
      </c>
      <c r="Q8" s="1" t="s">
        <v>24</v>
      </c>
      <c r="R8" s="1" t="s">
        <v>60</v>
      </c>
      <c r="S8" s="1" t="s">
        <v>61</v>
      </c>
      <c r="T8" s="1">
        <v>2</v>
      </c>
      <c r="W8" s="1"/>
      <c r="X8" s="1"/>
      <c r="Y8" s="1"/>
    </row>
    <row r="9" spans="1:25" x14ac:dyDescent="0.25">
      <c r="A9" t="s">
        <v>5</v>
      </c>
      <c r="B9" s="5">
        <v>1370</v>
      </c>
      <c r="C9" s="1" t="s">
        <v>48</v>
      </c>
      <c r="D9" s="5">
        <v>5.3</v>
      </c>
      <c r="E9" s="1">
        <v>4.63</v>
      </c>
      <c r="F9" s="1">
        <v>5.15</v>
      </c>
      <c r="G9" s="11">
        <v>1.03</v>
      </c>
      <c r="H9" s="1">
        <v>31.2</v>
      </c>
      <c r="I9" s="1" t="s">
        <v>63</v>
      </c>
      <c r="J9" s="1">
        <v>86</v>
      </c>
      <c r="K9">
        <v>55</v>
      </c>
      <c r="L9" s="1">
        <v>47</v>
      </c>
      <c r="M9" s="4">
        <f t="shared" si="0"/>
        <v>51</v>
      </c>
      <c r="N9" s="1">
        <v>39</v>
      </c>
      <c r="O9" s="1" t="s">
        <v>51</v>
      </c>
      <c r="P9" s="4" t="s">
        <v>106</v>
      </c>
      <c r="Q9" s="1" t="s">
        <v>107</v>
      </c>
      <c r="R9" s="1" t="s">
        <v>44</v>
      </c>
      <c r="S9" s="1" t="s">
        <v>49</v>
      </c>
      <c r="T9" s="1">
        <v>2</v>
      </c>
      <c r="W9" s="1"/>
      <c r="X9" s="1"/>
      <c r="Y9" s="1"/>
    </row>
    <row r="10" spans="1:25" x14ac:dyDescent="0.25">
      <c r="A10" t="s">
        <v>9</v>
      </c>
      <c r="B10" s="1">
        <v>767</v>
      </c>
      <c r="C10" s="1" t="s">
        <v>52</v>
      </c>
      <c r="D10" s="1">
        <v>3.31</v>
      </c>
      <c r="E10" s="1">
        <v>2.88</v>
      </c>
      <c r="F10" s="1">
        <v>3.15</v>
      </c>
      <c r="G10" s="11">
        <v>1.04</v>
      </c>
      <c r="H10" s="1">
        <v>27.45</v>
      </c>
      <c r="I10" s="1" t="s">
        <v>53</v>
      </c>
      <c r="J10" s="1">
        <v>85</v>
      </c>
      <c r="K10" s="1">
        <v>51</v>
      </c>
      <c r="L10" s="1">
        <v>42</v>
      </c>
      <c r="M10" s="5">
        <f t="shared" si="0"/>
        <v>46.5</v>
      </c>
      <c r="N10" s="1">
        <v>44</v>
      </c>
      <c r="O10" s="1" t="s">
        <v>20</v>
      </c>
      <c r="P10" s="1" t="s">
        <v>54</v>
      </c>
      <c r="Q10" s="1" t="s">
        <v>24</v>
      </c>
      <c r="R10" t="s">
        <v>55</v>
      </c>
      <c r="S10" s="1" t="s">
        <v>56</v>
      </c>
      <c r="T10" s="1">
        <v>2</v>
      </c>
    </row>
    <row r="34" spans="9:10" x14ac:dyDescent="0.25">
      <c r="I34" s="3"/>
      <c r="J34" s="3"/>
    </row>
    <row r="35" spans="9:10" x14ac:dyDescent="0.25">
      <c r="I35" s="3"/>
      <c r="J35" s="3"/>
    </row>
    <row r="36" spans="9:10" x14ac:dyDescent="0.25">
      <c r="I36" s="3"/>
      <c r="J36" s="3"/>
    </row>
    <row r="37" spans="9:10" x14ac:dyDescent="0.25">
      <c r="I37" s="3"/>
      <c r="J37" s="3"/>
    </row>
    <row r="38" spans="9:10" x14ac:dyDescent="0.25">
      <c r="I38" s="3"/>
      <c r="J38" s="3"/>
    </row>
    <row r="39" spans="9:10" x14ac:dyDescent="0.25">
      <c r="I39" s="3"/>
      <c r="J39" s="3"/>
    </row>
    <row r="40" spans="9:10" x14ac:dyDescent="0.25">
      <c r="I40" s="3"/>
      <c r="J40" s="3"/>
    </row>
    <row r="41" spans="9:10" x14ac:dyDescent="0.25">
      <c r="I41" s="3"/>
      <c r="J41" s="3"/>
    </row>
    <row r="42" spans="9:10" x14ac:dyDescent="0.25">
      <c r="I42" s="3"/>
      <c r="J42" s="3"/>
    </row>
    <row r="43" spans="9:10" x14ac:dyDescent="0.25">
      <c r="I43" s="3"/>
      <c r="J43" s="3"/>
    </row>
  </sheetData>
  <pageMargins left="0.7" right="0.7" top="0.75" bottom="0.75" header="0.3" footer="0.3"/>
  <pageSetup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FA4C-6AAC-4EA9-A68A-D49FB6CCD8F3}">
  <sheetPr>
    <pageSetUpPr fitToPage="1"/>
  </sheetPr>
  <dimension ref="A1:AH25"/>
  <sheetViews>
    <sheetView tabSelected="1" workbookViewId="0">
      <selection activeCell="AF12" sqref="AF12:AF15"/>
    </sheetView>
  </sheetViews>
  <sheetFormatPr defaultRowHeight="15" x14ac:dyDescent="0.25"/>
  <cols>
    <col min="1" max="1" width="25.7109375" bestFit="1" customWidth="1"/>
    <col min="2" max="2" width="5.42578125" customWidth="1"/>
    <col min="3" max="3" width="5" bestFit="1" customWidth="1"/>
    <col min="4" max="31" width="5.7109375" customWidth="1"/>
  </cols>
  <sheetData>
    <row r="1" spans="1:34" s="6" customFormat="1" ht="117" thickBot="1" x14ac:dyDescent="0.3">
      <c r="B1" s="10" t="s">
        <v>82</v>
      </c>
      <c r="C1" s="10" t="s">
        <v>81</v>
      </c>
      <c r="D1" s="7" t="s">
        <v>71</v>
      </c>
      <c r="E1" s="7" t="s">
        <v>85</v>
      </c>
      <c r="F1" s="7" t="s">
        <v>86</v>
      </c>
      <c r="G1" s="7" t="s">
        <v>87</v>
      </c>
      <c r="H1" s="7" t="s">
        <v>72</v>
      </c>
      <c r="I1" s="7" t="s">
        <v>92</v>
      </c>
      <c r="J1" s="7" t="s">
        <v>93</v>
      </c>
      <c r="K1" s="7" t="s">
        <v>41</v>
      </c>
      <c r="L1" s="7" t="s">
        <v>94</v>
      </c>
      <c r="M1" s="7" t="s">
        <v>67</v>
      </c>
      <c r="N1" s="7" t="s">
        <v>68</v>
      </c>
      <c r="O1" s="7" t="s">
        <v>69</v>
      </c>
      <c r="P1" s="7" t="s">
        <v>70</v>
      </c>
      <c r="Q1" s="7" t="s">
        <v>73</v>
      </c>
      <c r="R1" s="7" t="s">
        <v>74</v>
      </c>
      <c r="S1" s="7" t="s">
        <v>76</v>
      </c>
      <c r="T1" s="7" t="s">
        <v>75</v>
      </c>
      <c r="U1" s="7" t="s">
        <v>84</v>
      </c>
      <c r="V1" s="7" t="s">
        <v>88</v>
      </c>
      <c r="W1" s="7" t="s">
        <v>77</v>
      </c>
      <c r="X1" s="7" t="s">
        <v>78</v>
      </c>
      <c r="Y1" s="7" t="s">
        <v>79</v>
      </c>
      <c r="Z1" s="7" t="s">
        <v>91</v>
      </c>
      <c r="AA1" s="7" t="s">
        <v>89</v>
      </c>
      <c r="AB1" s="7" t="s">
        <v>90</v>
      </c>
      <c r="AC1" s="7" t="s">
        <v>19</v>
      </c>
      <c r="AD1" s="7" t="s">
        <v>27</v>
      </c>
      <c r="AE1" s="7" t="s">
        <v>80</v>
      </c>
    </row>
    <row r="2" spans="1:34" ht="16.5" thickTop="1" thickBot="1" x14ac:dyDescent="0.3">
      <c r="A2" t="s">
        <v>3</v>
      </c>
      <c r="B2" s="8">
        <v>4</v>
      </c>
      <c r="C2" s="8">
        <v>2</v>
      </c>
      <c r="D2" s="8">
        <v>3</v>
      </c>
      <c r="E2" s="8">
        <v>0</v>
      </c>
      <c r="F2" s="8">
        <v>0</v>
      </c>
      <c r="G2" s="8">
        <v>0</v>
      </c>
      <c r="H2" s="8">
        <v>0</v>
      </c>
      <c r="I2" s="8">
        <v>3</v>
      </c>
      <c r="J2" s="8">
        <v>5</v>
      </c>
      <c r="K2" s="8">
        <v>1</v>
      </c>
      <c r="L2" s="8">
        <v>4</v>
      </c>
      <c r="M2" s="8">
        <v>4</v>
      </c>
      <c r="N2" s="8">
        <v>0</v>
      </c>
      <c r="O2" s="8">
        <v>5</v>
      </c>
      <c r="P2" s="8">
        <v>1</v>
      </c>
      <c r="Q2" s="8">
        <v>1</v>
      </c>
      <c r="R2" s="8">
        <v>0</v>
      </c>
      <c r="S2" s="8">
        <v>0</v>
      </c>
      <c r="T2" s="8">
        <v>3</v>
      </c>
      <c r="U2" s="8">
        <v>3</v>
      </c>
      <c r="V2" s="8">
        <v>3</v>
      </c>
      <c r="W2" s="8">
        <v>0</v>
      </c>
      <c r="X2" s="8">
        <v>0</v>
      </c>
      <c r="Y2" s="8">
        <v>0</v>
      </c>
      <c r="Z2" s="8">
        <v>2</v>
      </c>
      <c r="AA2" s="8">
        <v>4</v>
      </c>
      <c r="AB2" s="8">
        <v>4</v>
      </c>
      <c r="AC2" s="8">
        <v>1</v>
      </c>
      <c r="AD2" s="8">
        <v>1</v>
      </c>
      <c r="AE2" s="8">
        <v>0</v>
      </c>
      <c r="AF2">
        <f>SUM(B2:AE2)</f>
        <v>54</v>
      </c>
      <c r="AG2">
        <v>2</v>
      </c>
    </row>
    <row r="3" spans="1:34" ht="16.5" thickTop="1" thickBot="1" x14ac:dyDescent="0.3">
      <c r="A3" t="s">
        <v>4</v>
      </c>
      <c r="B3" s="9">
        <v>3</v>
      </c>
      <c r="C3" s="9">
        <v>4</v>
      </c>
      <c r="D3" s="9">
        <v>4</v>
      </c>
      <c r="E3" s="8">
        <v>0</v>
      </c>
      <c r="F3" s="8">
        <v>0</v>
      </c>
      <c r="G3" s="8">
        <v>0</v>
      </c>
      <c r="H3" s="9">
        <v>0</v>
      </c>
      <c r="I3" s="9">
        <v>3</v>
      </c>
      <c r="J3" s="9">
        <v>3</v>
      </c>
      <c r="K3" s="9">
        <v>1</v>
      </c>
      <c r="L3" s="9">
        <v>3</v>
      </c>
      <c r="M3" s="9">
        <v>4</v>
      </c>
      <c r="N3" s="9">
        <v>0</v>
      </c>
      <c r="O3" s="9">
        <v>5</v>
      </c>
      <c r="P3" s="9">
        <v>1</v>
      </c>
      <c r="Q3" s="9">
        <v>1</v>
      </c>
      <c r="R3" s="9">
        <v>0</v>
      </c>
      <c r="S3" s="9">
        <v>0</v>
      </c>
      <c r="T3" s="9">
        <v>3</v>
      </c>
      <c r="U3" s="9">
        <v>4</v>
      </c>
      <c r="V3" s="9">
        <v>2</v>
      </c>
      <c r="W3" s="9">
        <v>0</v>
      </c>
      <c r="X3" s="9">
        <v>0</v>
      </c>
      <c r="Y3" s="9">
        <v>0</v>
      </c>
      <c r="Z3" s="9">
        <v>4</v>
      </c>
      <c r="AA3" s="9">
        <v>4</v>
      </c>
      <c r="AB3" s="9">
        <v>4</v>
      </c>
      <c r="AC3" s="9">
        <v>1</v>
      </c>
      <c r="AD3" s="9">
        <v>1</v>
      </c>
      <c r="AE3" s="9">
        <v>0</v>
      </c>
      <c r="AF3">
        <f t="shared" ref="AF3:AF10" si="0">SUM(B3:AE3)</f>
        <v>55</v>
      </c>
      <c r="AG3">
        <v>1</v>
      </c>
    </row>
    <row r="4" spans="1:34" ht="16.5" thickTop="1" thickBot="1" x14ac:dyDescent="0.3">
      <c r="A4" t="s">
        <v>0</v>
      </c>
      <c r="B4" s="9">
        <v>3</v>
      </c>
      <c r="C4" s="9">
        <v>2</v>
      </c>
      <c r="D4" s="9">
        <v>3</v>
      </c>
      <c r="E4" s="8">
        <v>0</v>
      </c>
      <c r="F4" s="8">
        <v>0</v>
      </c>
      <c r="G4" s="8">
        <v>0</v>
      </c>
      <c r="H4" s="9">
        <v>0</v>
      </c>
      <c r="I4" s="9">
        <v>1</v>
      </c>
      <c r="J4" s="9">
        <v>2</v>
      </c>
      <c r="K4" s="9">
        <v>0</v>
      </c>
      <c r="L4" s="9">
        <v>4</v>
      </c>
      <c r="M4" s="9">
        <v>5</v>
      </c>
      <c r="N4" s="9">
        <v>0</v>
      </c>
      <c r="O4" s="9">
        <v>5</v>
      </c>
      <c r="P4" s="9">
        <v>1</v>
      </c>
      <c r="Q4" s="9">
        <v>1</v>
      </c>
      <c r="R4" s="9">
        <v>0</v>
      </c>
      <c r="S4" s="9">
        <v>0</v>
      </c>
      <c r="T4" s="9">
        <v>2</v>
      </c>
      <c r="U4" s="9">
        <v>1</v>
      </c>
      <c r="V4" s="9">
        <v>5</v>
      </c>
      <c r="W4" s="9">
        <v>0</v>
      </c>
      <c r="X4" s="9">
        <v>0</v>
      </c>
      <c r="Y4" s="9">
        <v>0</v>
      </c>
      <c r="Z4" s="9">
        <v>5</v>
      </c>
      <c r="AA4" s="9">
        <v>5</v>
      </c>
      <c r="AB4" s="9">
        <v>4</v>
      </c>
      <c r="AC4" s="9">
        <v>1</v>
      </c>
      <c r="AD4" s="9">
        <v>0</v>
      </c>
      <c r="AE4" s="9">
        <v>0</v>
      </c>
      <c r="AF4">
        <f t="shared" si="0"/>
        <v>50</v>
      </c>
      <c r="AG4">
        <v>4</v>
      </c>
    </row>
    <row r="5" spans="1:34" ht="16.5" thickTop="1" thickBot="1" x14ac:dyDescent="0.3">
      <c r="A5" t="s">
        <v>109</v>
      </c>
      <c r="B5" s="9">
        <v>3</v>
      </c>
      <c r="C5" s="9">
        <v>4</v>
      </c>
      <c r="D5" s="9">
        <v>3</v>
      </c>
      <c r="E5" s="8">
        <v>0</v>
      </c>
      <c r="F5" s="8">
        <v>0</v>
      </c>
      <c r="G5" s="8">
        <v>0</v>
      </c>
      <c r="H5" s="9">
        <v>2</v>
      </c>
      <c r="I5" s="9">
        <v>3</v>
      </c>
      <c r="J5" s="9">
        <v>4</v>
      </c>
      <c r="K5" s="9">
        <v>1</v>
      </c>
      <c r="L5" s="9">
        <v>3</v>
      </c>
      <c r="M5" s="9">
        <v>3</v>
      </c>
      <c r="N5" s="9">
        <v>0</v>
      </c>
      <c r="O5" s="9">
        <v>4</v>
      </c>
      <c r="P5" s="9">
        <v>0</v>
      </c>
      <c r="Q5" s="9">
        <v>1</v>
      </c>
      <c r="R5" s="9">
        <v>0</v>
      </c>
      <c r="S5" s="9">
        <v>0</v>
      </c>
      <c r="T5" s="9">
        <v>3</v>
      </c>
      <c r="U5" s="9">
        <v>2</v>
      </c>
      <c r="V5" s="9">
        <v>4</v>
      </c>
      <c r="W5" s="9">
        <v>0</v>
      </c>
      <c r="X5" s="9">
        <v>0</v>
      </c>
      <c r="Y5" s="9">
        <v>0</v>
      </c>
      <c r="Z5" s="9">
        <v>2</v>
      </c>
      <c r="AA5" s="9">
        <v>5</v>
      </c>
      <c r="AB5" s="9">
        <v>5</v>
      </c>
      <c r="AC5" s="9">
        <v>1</v>
      </c>
      <c r="AD5" s="9">
        <v>1</v>
      </c>
      <c r="AE5" s="9">
        <v>0</v>
      </c>
      <c r="AF5">
        <f t="shared" si="0"/>
        <v>54</v>
      </c>
      <c r="AG5">
        <v>2</v>
      </c>
      <c r="AH5" t="s">
        <v>101</v>
      </c>
    </row>
    <row r="6" spans="1:34" ht="16.5" thickTop="1" thickBot="1" x14ac:dyDescent="0.3">
      <c r="A6" t="s">
        <v>110</v>
      </c>
      <c r="B6" s="9">
        <v>1</v>
      </c>
      <c r="C6" s="9">
        <v>3</v>
      </c>
      <c r="D6" s="9">
        <v>2</v>
      </c>
      <c r="E6" s="8">
        <v>0</v>
      </c>
      <c r="F6" s="8">
        <v>0</v>
      </c>
      <c r="G6" s="8">
        <v>0</v>
      </c>
      <c r="H6" s="9">
        <v>1</v>
      </c>
      <c r="I6" s="9">
        <v>3</v>
      </c>
      <c r="J6" s="9">
        <v>4</v>
      </c>
      <c r="K6" s="9">
        <v>1</v>
      </c>
      <c r="L6" s="9">
        <v>4</v>
      </c>
      <c r="M6" s="9">
        <v>4</v>
      </c>
      <c r="N6" s="9">
        <v>0</v>
      </c>
      <c r="O6" s="9">
        <v>4</v>
      </c>
      <c r="P6" s="9">
        <v>1</v>
      </c>
      <c r="Q6" s="9">
        <v>0</v>
      </c>
      <c r="R6" s="9">
        <v>0</v>
      </c>
      <c r="S6" s="9">
        <v>0</v>
      </c>
      <c r="T6" s="9">
        <v>3</v>
      </c>
      <c r="U6" s="9">
        <v>4</v>
      </c>
      <c r="V6" s="9">
        <v>1</v>
      </c>
      <c r="W6" s="9">
        <v>0</v>
      </c>
      <c r="X6" s="9">
        <v>0</v>
      </c>
      <c r="Y6" s="9">
        <v>0</v>
      </c>
      <c r="Z6" s="9">
        <v>2</v>
      </c>
      <c r="AA6" s="9">
        <v>4</v>
      </c>
      <c r="AB6" s="9">
        <v>4</v>
      </c>
      <c r="AC6" s="9">
        <v>1</v>
      </c>
      <c r="AD6" s="9">
        <v>1</v>
      </c>
      <c r="AE6" s="9">
        <v>0</v>
      </c>
      <c r="AF6">
        <f t="shared" si="0"/>
        <v>48</v>
      </c>
      <c r="AG6">
        <v>5</v>
      </c>
    </row>
    <row r="7" spans="1:34" ht="16.5" thickTop="1" thickBot="1" x14ac:dyDescent="0.3">
      <c r="A7" t="s">
        <v>1</v>
      </c>
      <c r="B7" s="9">
        <v>5</v>
      </c>
      <c r="C7" s="9">
        <v>2</v>
      </c>
      <c r="D7" s="9">
        <v>3</v>
      </c>
      <c r="E7" s="8">
        <v>0</v>
      </c>
      <c r="F7" s="8">
        <v>0</v>
      </c>
      <c r="G7" s="8">
        <v>0</v>
      </c>
      <c r="H7" s="9">
        <v>1</v>
      </c>
      <c r="I7" s="9">
        <v>2</v>
      </c>
      <c r="J7" s="9">
        <v>1</v>
      </c>
      <c r="K7" s="9">
        <v>0</v>
      </c>
      <c r="L7" s="9">
        <v>4</v>
      </c>
      <c r="M7" s="9">
        <v>3</v>
      </c>
      <c r="N7" s="9">
        <v>0</v>
      </c>
      <c r="O7" s="9">
        <v>5</v>
      </c>
      <c r="P7" s="9">
        <v>1</v>
      </c>
      <c r="Q7" s="9">
        <v>1</v>
      </c>
      <c r="R7" s="9">
        <v>0</v>
      </c>
      <c r="S7" s="9">
        <v>0</v>
      </c>
      <c r="T7" s="9">
        <v>4</v>
      </c>
      <c r="U7" s="9">
        <v>2</v>
      </c>
      <c r="V7" s="9">
        <v>5</v>
      </c>
      <c r="W7" s="9">
        <v>0</v>
      </c>
      <c r="X7" s="9">
        <v>0</v>
      </c>
      <c r="Y7" s="9">
        <v>0</v>
      </c>
      <c r="Z7" s="9">
        <v>3</v>
      </c>
      <c r="AA7" s="9">
        <v>4</v>
      </c>
      <c r="AB7" s="9">
        <v>4</v>
      </c>
      <c r="AC7" s="9">
        <v>1</v>
      </c>
      <c r="AD7" s="9">
        <v>1</v>
      </c>
      <c r="AE7" s="9">
        <v>0</v>
      </c>
      <c r="AF7">
        <f t="shared" si="0"/>
        <v>52</v>
      </c>
      <c r="AG7">
        <v>3</v>
      </c>
    </row>
    <row r="8" spans="1:34" ht="16.5" thickTop="1" thickBot="1" x14ac:dyDescent="0.3">
      <c r="A8" t="s">
        <v>34</v>
      </c>
      <c r="B8" s="9">
        <v>1</v>
      </c>
      <c r="C8" s="9">
        <v>3</v>
      </c>
      <c r="D8" s="9">
        <v>2</v>
      </c>
      <c r="E8" s="8">
        <v>0</v>
      </c>
      <c r="F8" s="8">
        <v>0</v>
      </c>
      <c r="G8" s="8">
        <v>0</v>
      </c>
      <c r="H8" s="9">
        <v>0</v>
      </c>
      <c r="I8" s="9">
        <v>2</v>
      </c>
      <c r="J8" s="9">
        <v>3</v>
      </c>
      <c r="K8" s="9">
        <v>0</v>
      </c>
      <c r="L8" s="9">
        <v>4</v>
      </c>
      <c r="M8" s="9">
        <v>4</v>
      </c>
      <c r="N8" s="9">
        <v>0</v>
      </c>
      <c r="O8" s="9">
        <v>5</v>
      </c>
      <c r="P8" s="9">
        <v>1</v>
      </c>
      <c r="Q8" s="9">
        <v>1</v>
      </c>
      <c r="R8" s="9">
        <v>0</v>
      </c>
      <c r="S8" s="9">
        <v>0</v>
      </c>
      <c r="T8" s="9">
        <v>3</v>
      </c>
      <c r="U8" s="9">
        <v>4</v>
      </c>
      <c r="V8" s="9">
        <v>2</v>
      </c>
      <c r="W8" s="9">
        <v>0</v>
      </c>
      <c r="X8" s="9">
        <v>0</v>
      </c>
      <c r="Y8" s="9">
        <v>0</v>
      </c>
      <c r="Z8" s="9">
        <v>2</v>
      </c>
      <c r="AA8" s="9">
        <v>4</v>
      </c>
      <c r="AB8" s="9">
        <v>4</v>
      </c>
      <c r="AC8" s="9">
        <v>1</v>
      </c>
      <c r="AD8" s="9">
        <v>1</v>
      </c>
      <c r="AE8" s="9">
        <v>0</v>
      </c>
      <c r="AF8">
        <f t="shared" si="0"/>
        <v>47</v>
      </c>
      <c r="AG8">
        <v>6</v>
      </c>
    </row>
    <row r="9" spans="1:34" ht="16.5" thickTop="1" thickBot="1" x14ac:dyDescent="0.3">
      <c r="A9" t="s">
        <v>5</v>
      </c>
      <c r="B9" s="9">
        <v>1</v>
      </c>
      <c r="C9" s="9">
        <v>5</v>
      </c>
      <c r="D9" s="9">
        <v>4</v>
      </c>
      <c r="E9" s="8">
        <v>0</v>
      </c>
      <c r="F9" s="8">
        <v>0</v>
      </c>
      <c r="G9" s="8">
        <v>0</v>
      </c>
      <c r="H9" s="9">
        <v>3</v>
      </c>
      <c r="I9" s="9">
        <v>0</v>
      </c>
      <c r="J9" s="9">
        <v>0</v>
      </c>
      <c r="K9" s="9">
        <v>1</v>
      </c>
      <c r="L9" s="9">
        <v>4</v>
      </c>
      <c r="M9" s="9">
        <v>3</v>
      </c>
      <c r="N9" s="9">
        <v>0</v>
      </c>
      <c r="O9" s="9">
        <v>5</v>
      </c>
      <c r="P9" s="9">
        <v>1</v>
      </c>
      <c r="Q9" s="9">
        <v>1</v>
      </c>
      <c r="R9" s="9">
        <v>0</v>
      </c>
      <c r="S9" s="9">
        <v>0</v>
      </c>
      <c r="T9" s="9">
        <v>5</v>
      </c>
      <c r="U9" s="9">
        <v>1</v>
      </c>
      <c r="V9" s="9">
        <v>5</v>
      </c>
      <c r="W9" s="9">
        <v>0</v>
      </c>
      <c r="X9" s="9">
        <v>0</v>
      </c>
      <c r="Y9" s="9">
        <v>0</v>
      </c>
      <c r="Z9" s="9">
        <v>5</v>
      </c>
      <c r="AA9" s="9">
        <v>5</v>
      </c>
      <c r="AB9" s="9">
        <v>4</v>
      </c>
      <c r="AC9" s="9">
        <v>0</v>
      </c>
      <c r="AD9" s="9">
        <v>1</v>
      </c>
      <c r="AE9" s="9">
        <v>0</v>
      </c>
      <c r="AF9">
        <f t="shared" si="0"/>
        <v>54</v>
      </c>
      <c r="AG9">
        <v>2</v>
      </c>
    </row>
    <row r="10" spans="1:34" ht="16.5" thickTop="1" thickBot="1" x14ac:dyDescent="0.3">
      <c r="A10" t="s">
        <v>9</v>
      </c>
      <c r="B10" s="9">
        <v>4</v>
      </c>
      <c r="C10" s="9">
        <v>1</v>
      </c>
      <c r="D10" s="9">
        <v>3</v>
      </c>
      <c r="E10" s="8">
        <v>0</v>
      </c>
      <c r="F10" s="8">
        <v>0</v>
      </c>
      <c r="G10" s="8">
        <v>0</v>
      </c>
      <c r="H10" s="9">
        <v>0</v>
      </c>
      <c r="I10" s="9">
        <v>3</v>
      </c>
      <c r="J10" s="9">
        <v>4</v>
      </c>
      <c r="K10" s="9">
        <v>1</v>
      </c>
      <c r="L10" s="9">
        <v>4</v>
      </c>
      <c r="M10" s="9">
        <v>4</v>
      </c>
      <c r="N10" s="9">
        <v>0</v>
      </c>
      <c r="O10" s="9">
        <v>5</v>
      </c>
      <c r="P10" s="9">
        <v>1</v>
      </c>
      <c r="Q10" s="9">
        <v>1</v>
      </c>
      <c r="R10" s="9">
        <v>0</v>
      </c>
      <c r="S10" s="9">
        <v>0</v>
      </c>
      <c r="T10" s="9">
        <v>3</v>
      </c>
      <c r="U10" s="9">
        <v>4</v>
      </c>
      <c r="V10" s="9">
        <v>2</v>
      </c>
      <c r="W10" s="9">
        <v>0</v>
      </c>
      <c r="X10" s="9">
        <v>0</v>
      </c>
      <c r="Y10" s="9">
        <v>0</v>
      </c>
      <c r="Z10" s="9">
        <v>3</v>
      </c>
      <c r="AA10" s="9">
        <v>3</v>
      </c>
      <c r="AB10" s="9">
        <v>4</v>
      </c>
      <c r="AC10" s="9">
        <v>1</v>
      </c>
      <c r="AD10" s="9">
        <v>1</v>
      </c>
      <c r="AE10" s="9">
        <v>0</v>
      </c>
      <c r="AF10">
        <f t="shared" si="0"/>
        <v>52</v>
      </c>
      <c r="AG10">
        <v>3</v>
      </c>
    </row>
    <row r="12" spans="1:34" x14ac:dyDescent="0.25">
      <c r="H12" t="s">
        <v>83</v>
      </c>
    </row>
    <row r="13" spans="1:34" x14ac:dyDescent="0.25">
      <c r="A13" t="s">
        <v>95</v>
      </c>
    </row>
    <row r="14" spans="1:34" x14ac:dyDescent="0.25">
      <c r="A14" t="s">
        <v>96</v>
      </c>
    </row>
    <row r="16" spans="1:34" x14ac:dyDescent="0.25">
      <c r="A16" t="s">
        <v>97</v>
      </c>
      <c r="B16" t="s">
        <v>3</v>
      </c>
    </row>
    <row r="17" spans="1:6" x14ac:dyDescent="0.25">
      <c r="A17" t="s">
        <v>105</v>
      </c>
      <c r="B17" t="s">
        <v>5</v>
      </c>
    </row>
    <row r="18" spans="1:6" x14ac:dyDescent="0.25">
      <c r="A18" t="s">
        <v>104</v>
      </c>
      <c r="B18" t="s">
        <v>3</v>
      </c>
    </row>
    <row r="19" spans="1:6" x14ac:dyDescent="0.25">
      <c r="A19" t="s">
        <v>50</v>
      </c>
      <c r="B19" t="s">
        <v>1</v>
      </c>
    </row>
    <row r="20" spans="1:6" x14ac:dyDescent="0.25">
      <c r="A20" t="s">
        <v>98</v>
      </c>
      <c r="B20" t="s">
        <v>4</v>
      </c>
    </row>
    <row r="21" spans="1:6" x14ac:dyDescent="0.25">
      <c r="A21" t="s">
        <v>99</v>
      </c>
      <c r="B21" t="s">
        <v>3</v>
      </c>
    </row>
    <row r="22" spans="1:6" x14ac:dyDescent="0.25">
      <c r="B22" t="s">
        <v>5</v>
      </c>
    </row>
    <row r="23" spans="1:6" x14ac:dyDescent="0.25">
      <c r="B23" t="s">
        <v>35</v>
      </c>
      <c r="F23" t="s">
        <v>102</v>
      </c>
    </row>
    <row r="24" spans="1:6" x14ac:dyDescent="0.25">
      <c r="A24" t="s">
        <v>100</v>
      </c>
      <c r="B24" t="s">
        <v>1</v>
      </c>
    </row>
    <row r="25" spans="1:6" x14ac:dyDescent="0.25">
      <c r="B25" t="s">
        <v>103</v>
      </c>
    </row>
  </sheetData>
  <pageMargins left="0.7" right="0.7" top="0.75" bottom="0.75" header="0.3" footer="0.3"/>
  <pageSetup scale="6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Tent Specs</vt:lpstr>
      <vt:lpstr>Tent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Nichol</dc:creator>
  <cp:lastModifiedBy>Jay Nichol</cp:lastModifiedBy>
  <cp:lastPrinted>2022-07-19T03:42:19Z</cp:lastPrinted>
  <dcterms:created xsi:type="dcterms:W3CDTF">2022-06-17T19:39:19Z</dcterms:created>
  <dcterms:modified xsi:type="dcterms:W3CDTF">2022-07-26T19:57:33Z</dcterms:modified>
</cp:coreProperties>
</file>